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1 - SERVICE COMPTABILITE\TARIFICATIONS\REDEVANCE SCOLAIRE\TARIFS SCOLAIRES\2026-2027\"/>
    </mc:Choice>
  </mc:AlternateContent>
  <xr:revisionPtr revIDLastSave="0" documentId="13_ncr:1_{B53F9743-96AD-4C3B-A62D-9C96408C4DC8}" xr6:coauthVersionLast="47" xr6:coauthVersionMax="47" xr10:uidLastSave="{00000000-0000-0000-0000-000000000000}"/>
  <bookViews>
    <workbookView xWindow="-103" yWindow="-103" windowWidth="24892" windowHeight="13372" xr2:uid="{6DB5A17A-E13C-4C49-A342-502C0CDEBF58}"/>
  </bookViews>
  <sheets>
    <sheet name="Calcul" sheetId="1" r:id="rId1"/>
  </sheets>
  <definedNames>
    <definedName name="_xlnm.Print_Area" localSheetId="0">Calcul!$A$1:$J$36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B12" i="1"/>
  <c r="B9" i="1"/>
  <c r="P3" i="1" l="1"/>
  <c r="P2" i="1"/>
  <c r="B14" i="1"/>
  <c r="E31" i="1" l="1"/>
  <c r="E33" i="1" l="1"/>
  <c r="D36" i="1" s="1"/>
  <c r="B36" i="1" l="1"/>
</calcChain>
</file>

<file path=xl/sharedStrings.xml><?xml version="1.0" encoding="utf-8"?>
<sst xmlns="http://schemas.openxmlformats.org/spreadsheetml/2006/main" count="35" uniqueCount="32">
  <si>
    <t xml:space="preserve">I - </t>
  </si>
  <si>
    <t>a)</t>
  </si>
  <si>
    <t>b)</t>
  </si>
  <si>
    <t>c)</t>
  </si>
  <si>
    <t>d)</t>
  </si>
  <si>
    <t>Détermination du revenu familial et de la catégorie</t>
  </si>
  <si>
    <t>Monsieur et Madame</t>
  </si>
  <si>
    <t xml:space="preserve">II - </t>
  </si>
  <si>
    <t>Le père et la mère ou une personne seule (compter 2 parts)</t>
  </si>
  <si>
    <t>Nombre de parts comptabilisées</t>
  </si>
  <si>
    <t>Nombre d'enfants du foyer</t>
  </si>
  <si>
    <t>Présence d'un enfant handicapé (compter 1 part pour chaque enfant)</t>
  </si>
  <si>
    <t>Nombre d'enfant à charge (compter 1 part pour chaque enfant)</t>
  </si>
  <si>
    <t>Pour toute personne à charge (compter 1 part par personne)</t>
  </si>
  <si>
    <t>Nombre de personnes</t>
  </si>
  <si>
    <t xml:space="preserve">III - </t>
  </si>
  <si>
    <t>CALCUL DU REVENU MOYEN FAMILIAL</t>
  </si>
  <si>
    <t>Division entre les ressources financières par l'effectif familial</t>
  </si>
  <si>
    <t>REVENU MOYEN FAMILIAL</t>
  </si>
  <si>
    <t>Total des ressources de la famille</t>
  </si>
  <si>
    <t>Effectif familial</t>
  </si>
  <si>
    <t xml:space="preserve">IV - </t>
  </si>
  <si>
    <t>DÉTERMINATION DES RESSOURCES FINANCIÈRES DE LA FAMILLE</t>
  </si>
  <si>
    <t>SOIT LA CATÉGORIE :</t>
  </si>
  <si>
    <t>Borne supérieure</t>
  </si>
  <si>
    <t>Année scolaire 2026/2027</t>
  </si>
  <si>
    <t>Variation bornes 26-27</t>
  </si>
  <si>
    <t>Borne inférieure</t>
  </si>
  <si>
    <t>Revenu fiscal de référence (voir avis d'imposition sur les revenus de l'année 2025)</t>
  </si>
  <si>
    <t>Allocations familiales annuelles et autes prestations sociales de l'année 2025</t>
  </si>
  <si>
    <t>Période de référence pour les calculs : revenus des 12 derniers mois au 31/12/2025</t>
  </si>
  <si>
    <t>Ce calcul est fait 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</si>
</sst>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&quot;Année fiscale de référence des revenus : année &quot;0000"/>
    <numFmt numFmtId="165" formatCode="#,##0\ &quot;€&quot;"/>
    <numFmt numFmtId="166" formatCode="&quot;DÉTERMINATION DES RESSOURCES FINANCIÈRES DE LA FAMILLE EN &quot;0000"/>
    <numFmt numFmtId="167" formatCode="&quot;CALCUL DE L'EFFECTIF FAMILIAL A LA RENTRÉE DE SEPTEMBRE &quot;0000"/>
    <numFmt numFmtId="168" formatCode="_-* #,##0\ &quot;€&quot;_-;\-* #,##0\ &quot;€&quot;_-;_-* &quot;-&quot;??\ &quot;€&quot;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b/>
      <sz val="20"/>
      <color theme="1"/>
      <name val="Aptos Narrow"/>
      <family val="2"/>
    </font>
    <font>
      <i/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6"/>
      <color theme="9" tint="-0.249977111117893"/>
      <name val="Aptos Narrow"/>
      <family val="2"/>
    </font>
    <font>
      <sz val="16"/>
      <color theme="4"/>
      <name val="Aptos Narrow"/>
      <family val="2"/>
    </font>
    <font>
      <b/>
      <sz val="16"/>
      <name val="Aptos Narrow"/>
      <family val="2"/>
    </font>
    <font>
      <sz val="11"/>
      <name val="Aptos Narrow"/>
      <family val="2"/>
    </font>
    <font>
      <sz val="9"/>
      <color theme="1"/>
      <name val="Aptos Narrow"/>
      <family val="2"/>
    </font>
    <font>
      <b/>
      <sz val="14"/>
      <color theme="0"/>
      <name val="Aptos Narrow"/>
      <family val="2"/>
    </font>
    <font>
      <sz val="11"/>
      <color theme="0"/>
      <name val="Aptos Narrow"/>
      <family val="2"/>
    </font>
    <font>
      <b/>
      <sz val="20"/>
      <color theme="0"/>
      <name val="Aptos Narrow"/>
      <family val="2"/>
    </font>
    <font>
      <sz val="16"/>
      <color theme="0"/>
      <name val="Aptos Narrow"/>
      <family val="2"/>
    </font>
    <font>
      <i/>
      <sz val="12"/>
      <color theme="0"/>
      <name val="Aptos Narrow"/>
      <family val="2"/>
    </font>
    <font>
      <sz val="12"/>
      <color theme="0"/>
      <name val="Aptos Narrow"/>
      <family val="2"/>
    </font>
    <font>
      <b/>
      <sz val="16"/>
      <color rgb="FF0D468D"/>
      <name val="Aptos Narrow"/>
      <family val="2"/>
    </font>
    <font>
      <sz val="11"/>
      <color theme="1"/>
      <name val="Calibri"/>
      <family val="2"/>
      <scheme val="minor"/>
    </font>
    <font>
      <b/>
      <sz val="12"/>
      <color theme="9" tint="-0.249977111117893"/>
      <name val="Aptos Narrow"/>
      <family val="2"/>
    </font>
    <font>
      <b/>
      <sz val="12"/>
      <color rgb="FF0070C0"/>
      <name val="Aptos Narrow"/>
      <family val="2"/>
    </font>
    <font>
      <sz val="12"/>
      <color theme="5"/>
      <name val="Aptos Narrow"/>
      <family val="2"/>
    </font>
    <font>
      <b/>
      <sz val="22"/>
      <color theme="0"/>
      <name val="Aptos Narrow"/>
      <family val="2"/>
    </font>
    <font>
      <sz val="18"/>
      <color theme="0"/>
      <name val="Aptos Narrow"/>
      <family val="2"/>
    </font>
    <font>
      <b/>
      <sz val="12"/>
      <name val="Aptos Narrow"/>
      <family val="2"/>
    </font>
    <font>
      <sz val="12"/>
      <name val="Aptos Narrow"/>
      <family val="2"/>
    </font>
    <font>
      <sz val="14"/>
      <color theme="1"/>
      <name val="Aptos Narrow"/>
      <family val="2"/>
    </font>
    <font>
      <b/>
      <sz val="14"/>
      <color theme="1"/>
      <name val="Aptos Narrow"/>
      <family val="2"/>
    </font>
    <font>
      <b/>
      <sz val="16"/>
      <color theme="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D468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</borders>
  <cellStyleXfs count="2">
    <xf numFmtId="0" fontId="0" fillId="0" borderId="0"/>
    <xf numFmtId="44" fontId="18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66" fontId="6" fillId="0" borderId="0" xfId="0" applyNumberFormat="1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vertical="center"/>
    </xf>
    <xf numFmtId="0" fontId="12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vertical="center"/>
    </xf>
    <xf numFmtId="164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6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left" vertical="center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horizontal="left" vertical="top"/>
    </xf>
    <xf numFmtId="0" fontId="4" fillId="3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3" fillId="4" borderId="0" xfId="0" applyFont="1" applyFill="1" applyAlignment="1">
      <alignment vertical="top"/>
    </xf>
    <xf numFmtId="168" fontId="4" fillId="3" borderId="0" xfId="1" applyNumberFormat="1" applyFont="1" applyFill="1" applyAlignment="1" applyProtection="1">
      <alignment horizontal="center" vertical="center"/>
      <protection locked="0"/>
    </xf>
    <xf numFmtId="0" fontId="25" fillId="0" borderId="2" xfId="0" applyFont="1" applyBorder="1" applyAlignment="1">
      <alignment horizontal="left" vertical="center"/>
    </xf>
    <xf numFmtId="0" fontId="25" fillId="0" borderId="2" xfId="0" applyFont="1" applyBorder="1" applyAlignment="1">
      <alignment vertical="center"/>
    </xf>
    <xf numFmtId="168" fontId="4" fillId="3" borderId="0" xfId="1" applyNumberFormat="1" applyFont="1" applyFill="1" applyAlignment="1" applyProtection="1">
      <alignment horizontal="right" vertical="center" indent="1"/>
      <protection locked="0"/>
    </xf>
    <xf numFmtId="0" fontId="4" fillId="3" borderId="0" xfId="1" applyNumberFormat="1" applyFont="1" applyFill="1" applyAlignment="1" applyProtection="1">
      <alignment horizontal="right" vertical="center" indent="1"/>
      <protection locked="0"/>
    </xf>
    <xf numFmtId="0" fontId="25" fillId="0" borderId="3" xfId="0" applyFont="1" applyBorder="1" applyAlignment="1">
      <alignment horizontal="left" vertical="center"/>
    </xf>
    <xf numFmtId="0" fontId="25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8" fontId="5" fillId="3" borderId="0" xfId="1" applyNumberFormat="1" applyFont="1" applyFill="1" applyAlignment="1" applyProtection="1">
      <alignment horizontal="right" vertical="center" indent="1"/>
      <protection locked="0"/>
    </xf>
    <xf numFmtId="0" fontId="24" fillId="0" borderId="2" xfId="0" applyFont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left" vertical="center"/>
    </xf>
    <xf numFmtId="0" fontId="26" fillId="0" borderId="2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 indent="2"/>
    </xf>
    <xf numFmtId="0" fontId="22" fillId="4" borderId="0" xfId="0" applyFont="1" applyFill="1"/>
    <xf numFmtId="167" fontId="17" fillId="0" borderId="0" xfId="0" applyNumberFormat="1" applyFont="1" applyAlignment="1">
      <alignment horizontal="left" vertical="top"/>
    </xf>
    <xf numFmtId="0" fontId="11" fillId="4" borderId="0" xfId="0" applyFont="1" applyFill="1" applyAlignment="1">
      <alignment horizontal="center" vertical="center"/>
    </xf>
    <xf numFmtId="166" fontId="17" fillId="0" borderId="0" xfId="0" applyNumberFormat="1" applyFont="1" applyAlignment="1">
      <alignment horizontal="left" vertical="top"/>
    </xf>
    <xf numFmtId="0" fontId="15" fillId="4" borderId="0" xfId="0" applyFont="1" applyFill="1" applyAlignment="1">
      <alignment vertical="center"/>
    </xf>
    <xf numFmtId="0" fontId="26" fillId="3" borderId="0" xfId="0" applyFont="1" applyFill="1" applyAlignment="1" applyProtection="1">
      <alignment horizontal="center" vertical="center"/>
      <protection locked="0"/>
    </xf>
    <xf numFmtId="0" fontId="28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9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6" fillId="0" borderId="0" xfId="0" applyNumberFormat="1" applyFont="1" applyAlignment="1">
      <alignment vertical="center"/>
    </xf>
    <xf numFmtId="0" fontId="12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0D468D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170090</xdr:colOff>
      <xdr:row>0</xdr:row>
      <xdr:rowOff>108856</xdr:rowOff>
    </xdr:from>
    <xdr:to>
      <xdr:col>1</xdr:col>
      <xdr:colOff>741591</xdr:colOff>
      <xdr:row>2</xdr:row>
      <xdr:rowOff>346982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04591DE-3F3D-9CA8-E8CC-FBCDCECC2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090" y="108856"/>
          <a:ext cx="972912" cy="9729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1835C-6FDD-4D58-BFAC-15C5581C6375}">
  <sheetPr>
    <pageSetUpPr fitToPage="1"/>
  </sheetPr>
  <dimension ref="A1:Q37"/>
  <sheetViews>
    <sheetView showGridLines="0" tabSelected="1" topLeftCell="A16" zoomScale="80" zoomScaleNormal="80" workbookViewId="0">
      <selection activeCell="E5" sqref="E5:G5"/>
    </sheetView>
  </sheetViews>
  <sheetFormatPr baseColWidth="10" defaultColWidth="11.53515625" defaultRowHeight="14.6" x14ac:dyDescent="0.4"/>
  <cols>
    <col min="1" max="1" width="5.69140625" style="1" customWidth="1"/>
    <col min="2" max="2" width="13.765625" style="3" customWidth="1"/>
    <col min="3" max="3" width="9.3046875" style="3" customWidth="1"/>
    <col min="4" max="4" width="10.15234375" style="3" customWidth="1"/>
    <col min="5" max="6" width="13.765625" style="3" customWidth="1"/>
    <col min="7" max="7" width="1.765625" style="3" customWidth="1"/>
    <col min="8" max="9" width="13.765625" style="3" customWidth="1"/>
    <col min="10" max="10" width="14.61328125" style="3" customWidth="1"/>
    <col min="11" max="16384" width="11.53515625" style="3"/>
  </cols>
  <sheetData>
    <row r="1" spans="1:17" ht="36.9" customHeight="1" x14ac:dyDescent="0.75">
      <c r="A1" s="13"/>
      <c r="B1" s="14"/>
      <c r="C1" s="51" t="s">
        <v>5</v>
      </c>
      <c r="D1" s="51"/>
      <c r="E1" s="51"/>
      <c r="F1" s="51"/>
      <c r="G1" s="51"/>
      <c r="H1" s="51"/>
      <c r="I1" s="51"/>
      <c r="J1" s="51"/>
      <c r="K1" s="2"/>
      <c r="L1" s="57"/>
      <c r="M1" s="57"/>
      <c r="N1" s="58" t="s">
        <v>26</v>
      </c>
      <c r="O1" s="59">
        <v>1.4999999999999999E-2</v>
      </c>
      <c r="P1" s="60"/>
      <c r="Q1" s="60"/>
    </row>
    <row r="2" spans="1:17" ht="21" customHeight="1" x14ac:dyDescent="0.4">
      <c r="A2" s="13"/>
      <c r="B2" s="15"/>
      <c r="C2" s="35" t="s">
        <v>25</v>
      </c>
      <c r="D2" s="15"/>
      <c r="E2" s="15"/>
      <c r="F2" s="16"/>
      <c r="G2" s="16"/>
      <c r="H2" s="15"/>
      <c r="I2" s="15"/>
      <c r="J2" s="15"/>
      <c r="K2" s="4"/>
      <c r="L2" s="61"/>
      <c r="M2" s="61"/>
      <c r="N2" s="62" t="s">
        <v>27</v>
      </c>
      <c r="O2" s="60">
        <v>5100</v>
      </c>
      <c r="P2" s="60">
        <f>ROUNDUP(O2*(1+$O$1),0)</f>
        <v>5177</v>
      </c>
      <c r="Q2" s="60"/>
    </row>
    <row r="3" spans="1:17" ht="34.75" customHeight="1" x14ac:dyDescent="0.4">
      <c r="A3" s="17"/>
      <c r="B3" s="18"/>
      <c r="C3" s="55" t="s">
        <v>30</v>
      </c>
      <c r="D3" s="55"/>
      <c r="E3" s="55"/>
      <c r="F3" s="55"/>
      <c r="G3" s="55"/>
      <c r="H3" s="55"/>
      <c r="I3" s="55"/>
      <c r="J3" s="55"/>
      <c r="K3" s="7"/>
      <c r="L3" s="63"/>
      <c r="M3" s="63"/>
      <c r="N3" s="62" t="s">
        <v>24</v>
      </c>
      <c r="O3" s="60">
        <v>7956</v>
      </c>
      <c r="P3" s="60">
        <f>ROUNDUP(O3*(1+$O$1),0)</f>
        <v>8076</v>
      </c>
      <c r="Q3" s="60"/>
    </row>
    <row r="4" spans="1:17" ht="35.049999999999997" customHeight="1" x14ac:dyDescent="0.4">
      <c r="A4" s="5"/>
      <c r="B4" s="6"/>
      <c r="C4" s="6"/>
      <c r="D4" s="6"/>
      <c r="N4" s="6"/>
    </row>
    <row r="5" spans="1:17" s="49" customFormat="1" ht="20.399999999999999" customHeight="1" x14ac:dyDescent="0.4">
      <c r="A5" s="46"/>
      <c r="B5" s="47" t="s">
        <v>31</v>
      </c>
      <c r="C5" s="48"/>
      <c r="D5" s="48"/>
      <c r="E5" s="56" t="s">
        <v>6</v>
      </c>
      <c r="F5" s="56"/>
      <c r="G5" s="56"/>
    </row>
    <row r="6" spans="1:17" ht="35.049999999999997" customHeight="1" x14ac:dyDescent="0.4">
      <c r="A6" s="5"/>
      <c r="B6" s="6"/>
      <c r="C6" s="6"/>
      <c r="D6" s="6"/>
      <c r="N6" s="6"/>
    </row>
    <row r="7" spans="1:17" s="10" customFormat="1" ht="23.4" customHeight="1" x14ac:dyDescent="0.4">
      <c r="A7" s="19" t="s">
        <v>0</v>
      </c>
      <c r="B7" s="54" t="s">
        <v>22</v>
      </c>
      <c r="C7" s="54"/>
      <c r="D7" s="54"/>
      <c r="E7" s="54"/>
      <c r="F7" s="54"/>
      <c r="G7" s="54"/>
      <c r="H7" s="54"/>
      <c r="I7" s="54"/>
      <c r="J7" s="54"/>
      <c r="K7" s="8"/>
      <c r="L7" s="9"/>
      <c r="M7" s="9"/>
      <c r="N7" s="9"/>
    </row>
    <row r="8" spans="1:17" s="24" customFormat="1" ht="21" customHeight="1" x14ac:dyDescent="0.4">
      <c r="A8" s="22" t="s">
        <v>1</v>
      </c>
      <c r="B8" s="23" t="s">
        <v>28</v>
      </c>
    </row>
    <row r="9" spans="1:17" s="7" customFormat="1" ht="21" customHeight="1" x14ac:dyDescent="0.4">
      <c r="A9" s="5"/>
      <c r="B9" s="25" t="str">
        <f>IF($E$5="Monsieur","Revenu fiscal de référence de Monsieur",IF($E$5="Madame","Revenu fiscal de référence de Madame","Revenu fiscal de référence du foyer"))</f>
        <v>Revenu fiscal de référence du foyer</v>
      </c>
      <c r="C9" s="26"/>
      <c r="D9" s="27"/>
      <c r="E9" s="36"/>
      <c r="G9" s="28"/>
    </row>
    <row r="10" spans="1:17" s="7" customFormat="1" ht="9.65" customHeight="1" x14ac:dyDescent="0.4">
      <c r="A10" s="5"/>
    </row>
    <row r="11" spans="1:17" s="24" customFormat="1" ht="21" customHeight="1" x14ac:dyDescent="0.4">
      <c r="A11" s="22" t="s">
        <v>2</v>
      </c>
      <c r="B11" s="23" t="s">
        <v>29</v>
      </c>
    </row>
    <row r="12" spans="1:17" s="7" customFormat="1" ht="21" customHeight="1" x14ac:dyDescent="0.4">
      <c r="A12" s="5"/>
      <c r="B12" s="25" t="str">
        <f>IF($E$5="Monsieur","Allocations familiales de Monsieur",IF($E$5="Madame","Allocations familiales de Madame","Allocations familiales du foyer"))</f>
        <v>Allocations familiales du foyer</v>
      </c>
      <c r="C12" s="26"/>
      <c r="D12" s="27"/>
      <c r="E12" s="36"/>
      <c r="G12" s="28"/>
    </row>
    <row r="13" spans="1:17" ht="35.049999999999997" customHeight="1" x14ac:dyDescent="0.4"/>
    <row r="14" spans="1:17" s="10" customFormat="1" ht="23.4" customHeight="1" x14ac:dyDescent="0.4">
      <c r="A14" s="19" t="s">
        <v>7</v>
      </c>
      <c r="B14" s="52" t="str">
        <f>CONCATENATE("CALCUL DE L'EFFECTIF FAMILIAL A LA RENTRÉE DE SEPTEMBRE ",LEFT(F2,4))</f>
        <v xml:space="preserve">CALCUL DE L'EFFECTIF FAMILIAL A LA RENTRÉE DE SEPTEMBRE </v>
      </c>
      <c r="C14" s="52"/>
      <c r="D14" s="52"/>
      <c r="E14" s="52"/>
      <c r="F14" s="52"/>
      <c r="G14" s="52"/>
      <c r="H14" s="52"/>
      <c r="I14" s="52"/>
      <c r="J14" s="52"/>
    </row>
    <row r="15" spans="1:17" s="7" customFormat="1" ht="21" customHeight="1" x14ac:dyDescent="0.4">
      <c r="A15" s="22" t="s">
        <v>1</v>
      </c>
      <c r="B15" s="23" t="s">
        <v>8</v>
      </c>
    </row>
    <row r="16" spans="1:17" s="7" customFormat="1" ht="21" customHeight="1" x14ac:dyDescent="0.4">
      <c r="A16" s="5"/>
      <c r="B16" s="25" t="s">
        <v>9</v>
      </c>
      <c r="C16" s="26"/>
      <c r="D16" s="26"/>
      <c r="E16" s="29">
        <v>2</v>
      </c>
    </row>
    <row r="17" spans="1:9" s="7" customFormat="1" ht="9.65" customHeight="1" x14ac:dyDescent="0.4">
      <c r="A17" s="5"/>
    </row>
    <row r="18" spans="1:9" s="7" customFormat="1" ht="21" customHeight="1" x14ac:dyDescent="0.4">
      <c r="A18" s="22" t="s">
        <v>2</v>
      </c>
      <c r="B18" s="23" t="s">
        <v>12</v>
      </c>
    </row>
    <row r="19" spans="1:9" s="7" customFormat="1" ht="21" customHeight="1" x14ac:dyDescent="0.4">
      <c r="A19" s="5"/>
      <c r="B19" s="25" t="s">
        <v>10</v>
      </c>
      <c r="C19" s="26"/>
      <c r="D19" s="26"/>
      <c r="E19" s="21"/>
    </row>
    <row r="20" spans="1:9" s="7" customFormat="1" ht="9.65" customHeight="1" x14ac:dyDescent="0.4">
      <c r="A20" s="5"/>
    </row>
    <row r="21" spans="1:9" s="7" customFormat="1" ht="21" customHeight="1" x14ac:dyDescent="0.4">
      <c r="A21" s="22" t="s">
        <v>3</v>
      </c>
      <c r="B21" s="23" t="s">
        <v>11</v>
      </c>
    </row>
    <row r="22" spans="1:9" s="7" customFormat="1" ht="21" customHeight="1" x14ac:dyDescent="0.4">
      <c r="A22" s="5"/>
      <c r="B22" s="25" t="s">
        <v>10</v>
      </c>
      <c r="C22" s="26"/>
      <c r="D22" s="26"/>
      <c r="E22" s="21"/>
    </row>
    <row r="23" spans="1:9" s="7" customFormat="1" ht="9.65" customHeight="1" x14ac:dyDescent="0.4">
      <c r="A23" s="5"/>
    </row>
    <row r="24" spans="1:9" s="7" customFormat="1" ht="21" customHeight="1" x14ac:dyDescent="0.4">
      <c r="A24" s="22" t="s">
        <v>4</v>
      </c>
      <c r="B24" s="23" t="s">
        <v>13</v>
      </c>
    </row>
    <row r="25" spans="1:9" s="7" customFormat="1" ht="21" customHeight="1" x14ac:dyDescent="0.4">
      <c r="A25" s="5"/>
      <c r="B25" s="25" t="s">
        <v>14</v>
      </c>
      <c r="C25" s="26"/>
      <c r="D25" s="26"/>
      <c r="E25" s="21"/>
    </row>
    <row r="26" spans="1:9" ht="35.049999999999997" customHeight="1" x14ac:dyDescent="0.4"/>
    <row r="27" spans="1:9" ht="21" customHeight="1" x14ac:dyDescent="0.4">
      <c r="A27" s="19" t="s">
        <v>15</v>
      </c>
      <c r="B27" s="20" t="s">
        <v>16</v>
      </c>
      <c r="C27" s="12"/>
      <c r="D27" s="12"/>
      <c r="E27" s="12"/>
      <c r="F27" s="12"/>
    </row>
    <row r="28" spans="1:9" s="7" customFormat="1" ht="29.15" customHeight="1" x14ac:dyDescent="0.4">
      <c r="A28" s="5"/>
      <c r="B28" s="30" t="s">
        <v>17</v>
      </c>
    </row>
    <row r="29" spans="1:9" s="7" customFormat="1" ht="21" customHeight="1" x14ac:dyDescent="0.4">
      <c r="A29" s="31"/>
      <c r="B29" s="37" t="s">
        <v>19</v>
      </c>
      <c r="C29" s="38"/>
      <c r="D29" s="38"/>
      <c r="E29" s="39">
        <f>E9+E12</f>
        <v>0</v>
      </c>
    </row>
    <row r="30" spans="1:9" s="7" customFormat="1" ht="9.65" customHeight="1" x14ac:dyDescent="0.4">
      <c r="A30" s="5"/>
      <c r="B30" s="43"/>
      <c r="C30" s="43"/>
      <c r="D30" s="43"/>
    </row>
    <row r="31" spans="1:9" s="7" customFormat="1" ht="21" customHeight="1" x14ac:dyDescent="0.4">
      <c r="A31" s="32"/>
      <c r="B31" s="41" t="s">
        <v>20</v>
      </c>
      <c r="C31" s="42"/>
      <c r="D31" s="42"/>
      <c r="E31" s="40">
        <f>E16+E19+E22+E25</f>
        <v>2</v>
      </c>
      <c r="I31" s="33"/>
    </row>
    <row r="32" spans="1:9" s="7" customFormat="1" ht="9.65" customHeight="1" x14ac:dyDescent="0.4">
      <c r="A32" s="5"/>
      <c r="B32" s="43"/>
      <c r="C32" s="43"/>
      <c r="D32" s="43"/>
    </row>
    <row r="33" spans="1:9" s="7" customFormat="1" ht="21" customHeight="1" x14ac:dyDescent="0.4">
      <c r="A33" s="34"/>
      <c r="B33" s="45" t="s">
        <v>18</v>
      </c>
      <c r="C33" s="45"/>
      <c r="D33" s="45"/>
      <c r="E33" s="44">
        <f>E29/E31</f>
        <v>0</v>
      </c>
      <c r="H33" s="33"/>
      <c r="I33" s="33"/>
    </row>
    <row r="34" spans="1:9" ht="35.049999999999997" customHeight="1" x14ac:dyDescent="0.4"/>
    <row r="35" spans="1:9" ht="30" customHeight="1" x14ac:dyDescent="0.4">
      <c r="A35" s="19" t="s">
        <v>21</v>
      </c>
      <c r="B35" s="20" t="s">
        <v>23</v>
      </c>
      <c r="C35" s="11"/>
    </row>
    <row r="36" spans="1:9" ht="27.45" customHeight="1" x14ac:dyDescent="0.4">
      <c r="B36" s="53" t="str">
        <f>IF(AND(E29=0,E31&gt;0),"",IF(E33&lt;$P$2,"A",IF(AND(E33&gt;=$P$2,E33&lt;$P$3),"B","C")))</f>
        <v/>
      </c>
      <c r="C36" s="53"/>
      <c r="D36" s="50" t="str">
        <f>IF(AND(E29=0,E31&gt;0),"",IF(E33&lt;$P$2,CONCATENATE("Catégorie A = Revenu Moyen Familial &lt; ",$P$2,"€"),IF(AND(E33&gt;=$P$2,E33&lt;$P$3),CONCATENATE("Catégorie B = Revenu Moyen Familial compris entrte ",$P$2," € -&gt; ",$P$3,"€"),CONCATENATE("Catégorie C = Revenu Moyen Familial &gt; ",$P$3,"€"))))</f>
        <v/>
      </c>
      <c r="E36" s="50"/>
      <c r="F36" s="50"/>
      <c r="G36" s="50"/>
      <c r="H36" s="50"/>
      <c r="I36" s="50"/>
    </row>
    <row r="37" spans="1:9" ht="21" customHeight="1" x14ac:dyDescent="0.4"/>
  </sheetData>
  <sheetProtection algorithmName="SHA-512" hashValue="7DVxG6yFZnl2+rLGZ2p/V8qSHpxHii36sBd/Wo4IXYqhf5/OAYkq/ZBD7byf26kwhOwtfkBNIHRnVxb7M7/4Ww==" saltValue="aoMc8/twRHnj/W3nhVq4hA==" spinCount="100000" sheet="1" objects="1" scenarios="1"/>
  <mergeCells count="7">
    <mergeCell ref="D36:I36"/>
    <mergeCell ref="C1:J1"/>
    <mergeCell ref="B14:J14"/>
    <mergeCell ref="B36:C36"/>
    <mergeCell ref="B7:J7"/>
    <mergeCell ref="C3:J3"/>
    <mergeCell ref="E5:G5"/>
  </mergeCells>
  <dataValidations count="2">
    <dataValidation type="list" allowBlank="1" showInputMessage="1" showErrorMessage="1" sqref="E5" xr:uid="{87F09B4C-9FA2-4352-B67A-65FC2EA595E3}">
      <formula1>"Monsieur et Madame,Madame,Monsieur"</formula1>
    </dataValidation>
    <dataValidation type="decimal" operator="greaterThanOrEqual" allowBlank="1" showErrorMessage="1" errorTitle="Valeur à saisir" error="Saisissez uniquement des nombres" promptTitle="Valeur à saisir" prompt="Saisissez uniquement des nombres" sqref="E9 E12 E16 E19 E22 E25" xr:uid="{2BADF835-A70E-4686-9986-65DDBF9A474D}">
      <formula1>0</formula1>
    </dataValidation>
  </dataValidations>
  <printOptions horizontalCentered="1"/>
  <pageMargins left="0.19685039370078741" right="0.19685039370078741" top="0.19685039370078741" bottom="0.19685039370078741" header="0.11811023622047245" footer="0.11811023622047245"/>
  <pageSetup paperSize="9" scale="9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EDD4FE215AFC4893B7B7925B6D9804" ma:contentTypeVersion="13" ma:contentTypeDescription="Crée un document." ma:contentTypeScope="" ma:versionID="a05d01fe0d8c1995628104f20b70aa21">
  <xsd:schema xmlns:xsd="http://www.w3.org/2001/XMLSchema" xmlns:xs="http://www.w3.org/2001/XMLSchema" xmlns:p="http://schemas.microsoft.com/office/2006/metadata/properties" xmlns:ns3="89ae5104-7ac1-4c28-a6cd-5b8827bde973" xmlns:ns4="5f025ff5-5e31-4e37-b7a0-8224530801b3" targetNamespace="http://schemas.microsoft.com/office/2006/metadata/properties" ma:root="true" ma:fieldsID="2981be295946830edf0a84fc2163192c" ns3:_="" ns4:_="">
    <xsd:import namespace="89ae5104-7ac1-4c28-a6cd-5b8827bde973"/>
    <xsd:import namespace="5f025ff5-5e31-4e37-b7a0-8224530801b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ae5104-7ac1-4c28-a6cd-5b8827bde9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025ff5-5e31-4e37-b7a0-8224530801b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E2C23A-B06C-4E70-A61E-1A0B17A0FA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192548-8EF3-4708-82C7-02A43297B5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ae5104-7ac1-4c28-a6cd-5b8827bde973"/>
    <ds:schemaRef ds:uri="5f025ff5-5e31-4e37-b7a0-822453080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E7D733-2C1B-4C55-BD25-F8E0A97C9D8F}">
  <ds:schemaRefs>
    <ds:schemaRef ds:uri="http://purl.org/dc/terms/"/>
    <ds:schemaRef ds:uri="http://schemas.microsoft.com/office/2006/documentManagement/types"/>
    <ds:schemaRef ds:uri="http://purl.org/dc/elements/1.1/"/>
    <ds:schemaRef ds:uri="89ae5104-7ac1-4c28-a6cd-5b8827bde973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5f025ff5-5e31-4e37-b7a0-8224530801b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Calcul</vt:lpstr>
      <vt:lpstr>Calcul!Zone_d_impression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Intendant II. Intendant</dc:creator>
  <cp:lastModifiedBy>Guillaume BIZET</cp:lastModifiedBy>
  <cp:lastPrinted>2026-06-26T09:41:34Z</cp:lastPrinted>
  <dcterms:created xsi:type="dcterms:W3CDTF">2019-09-25T13:11:43Z</dcterms:created>
  <dcterms:modified xsi:type="dcterms:W3CDTF">2026-06-29T08:16:12Z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0x010100D8EDD4FE215AFC4893B7B7925B6D9804</vt:lpwstr>
  </property>
</Properties>
</file>